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4550" windowHeight="8445" activeTab="0"/>
  </bookViews>
  <sheets>
    <sheet name="31.8.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<sst xmlns="http://schemas.openxmlformats.org/spreadsheetml/2006/main" count="69" uniqueCount="21">
  <si>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ječmen jarní</t>
  </si>
  <si>
    <t>žito</t>
  </si>
  <si>
    <t>oves</t>
  </si>
  <si>
    <t>řepka</t>
  </si>
  <si>
    <t>Ústí nad Labem</t>
  </si>
  <si>
    <t>pšenice oz.</t>
  </si>
  <si>
    <t>pšenice jarní</t>
  </si>
  <si>
    <t>ječmen oz.</t>
  </si>
  <si>
    <t>triticale</t>
  </si>
  <si>
    <t>celkově ke sklizni (ha)</t>
  </si>
  <si>
    <t>celkem sklizeno   (ha)</t>
  </si>
  <si>
    <t>% sklizených ploch</t>
  </si>
  <si>
    <t>prům. výnos t/ha</t>
  </si>
  <si>
    <t>AZV  MZe ČR</t>
  </si>
  <si>
    <t>CELKEM      AZV</t>
  </si>
  <si>
    <t>celkem sklizeno (t)</t>
  </si>
  <si>
    <t>MOST - k 31.8.2009</t>
  </si>
  <si>
    <t>TEPLICE - k 31.8.2009</t>
  </si>
  <si>
    <t>CHOMUTOV - k 31.8.2009</t>
  </si>
  <si>
    <t>ÚSTÍ NAD LABEM - k 31.8.2009</t>
  </si>
  <si>
    <t>Stav žňových prací  k 31.8.2009 - Ústecký kraj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</si>
</sst>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10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9" xfId="0" applyBorder="1" applyAlignment="1">
      <alignment/>
    </xf>
    <xf numFmtId="10" fontId="0" fillId="0" borderId="9" xfId="0" applyNumberForma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25.421875" style="0" customWidth="1"/>
    <col min="2" max="2" width="12.28125" style="0" customWidth="1"/>
    <col min="3" max="3" width="14.00390625" style="0" customWidth="1"/>
    <col min="4" max="4" width="12.7109375" style="0" customWidth="1"/>
    <col min="5" max="5" width="14.28125" style="0" customWidth="1"/>
    <col min="6" max="6" width="10.28125" style="0" customWidth="1"/>
    <col min="7" max="7" width="11.00390625" style="0" customWidth="1"/>
    <col min="8" max="8" width="11.28125" style="0" customWidth="1"/>
    <col min="9" max="9" width="12.421875" style="0" customWidth="1"/>
    <col min="12" max="12" width="4.8515625" style="0" customWidth="1"/>
    <col min="13" max="13" width="11.421875" style="0" customWidth="1"/>
  </cols>
  <sheetData>
    <row r="1" spans="1:9" ht="13.5" thickBo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20" t="s">
        <v>16</v>
      </c>
      <c r="B2" s="21" t="s">
        <v>5</v>
      </c>
      <c r="C2" s="21" t="s">
        <v>6</v>
      </c>
      <c r="D2" s="21" t="s">
        <v>7</v>
      </c>
      <c r="E2" s="21" t="s">
        <v>0</v>
      </c>
      <c r="F2" s="21" t="s">
        <v>1</v>
      </c>
      <c r="G2" s="21" t="s">
        <v>2</v>
      </c>
      <c r="H2" s="21" t="s">
        <v>8</v>
      </c>
      <c r="I2" s="22" t="s">
        <v>3</v>
      </c>
    </row>
    <row r="3" spans="1:9" ht="12.75">
      <c r="A3" s="23" t="s">
        <v>9</v>
      </c>
      <c r="B3" s="17">
        <v>4542</v>
      </c>
      <c r="C3" s="17">
        <v>254</v>
      </c>
      <c r="D3" s="17">
        <v>329</v>
      </c>
      <c r="E3" s="17">
        <v>1154</v>
      </c>
      <c r="F3" s="17">
        <v>82</v>
      </c>
      <c r="G3" s="17">
        <v>12</v>
      </c>
      <c r="H3" s="17">
        <v>2</v>
      </c>
      <c r="I3" s="24">
        <v>1385</v>
      </c>
    </row>
    <row r="4" spans="1:9" ht="12.75">
      <c r="A4" s="23" t="s">
        <v>10</v>
      </c>
      <c r="B4" s="17">
        <v>4542</v>
      </c>
      <c r="C4" s="17">
        <v>254</v>
      </c>
      <c r="D4" s="17">
        <v>329</v>
      </c>
      <c r="E4" s="17">
        <v>1154</v>
      </c>
      <c r="F4" s="17">
        <v>82</v>
      </c>
      <c r="G4" s="17">
        <v>12</v>
      </c>
      <c r="H4" s="17">
        <v>2</v>
      </c>
      <c r="I4" s="24">
        <v>1385</v>
      </c>
    </row>
    <row r="5" spans="1:9" ht="12.75">
      <c r="A5" s="23" t="s">
        <v>11</v>
      </c>
      <c r="B5" s="18">
        <f>B4/B3</f>
        <v>1</v>
      </c>
      <c r="C5" s="18">
        <f aca="true" t="shared" si="0" ref="C5:I5">C4/C3</f>
        <v>1</v>
      </c>
      <c r="D5" s="18">
        <f t="shared" si="0"/>
        <v>1</v>
      </c>
      <c r="E5" s="18">
        <f t="shared" si="0"/>
        <v>1</v>
      </c>
      <c r="F5" s="18">
        <f t="shared" si="0"/>
        <v>1</v>
      </c>
      <c r="G5" s="18">
        <f t="shared" si="0"/>
        <v>1</v>
      </c>
      <c r="H5" s="18">
        <f t="shared" si="0"/>
        <v>1</v>
      </c>
      <c r="I5" s="25">
        <f t="shared" si="0"/>
        <v>1</v>
      </c>
    </row>
    <row r="6" spans="1:9" ht="12.75">
      <c r="A6" s="23" t="s">
        <v>12</v>
      </c>
      <c r="B6" s="17">
        <v>5.37</v>
      </c>
      <c r="C6" s="17">
        <v>4.06</v>
      </c>
      <c r="D6" s="17">
        <v>6.1</v>
      </c>
      <c r="E6" s="17">
        <v>5.2</v>
      </c>
      <c r="F6" s="17">
        <v>5.5</v>
      </c>
      <c r="G6" s="17">
        <v>3</v>
      </c>
      <c r="H6" s="17">
        <v>4.5</v>
      </c>
      <c r="I6" s="24">
        <v>3.58</v>
      </c>
    </row>
    <row r="7" spans="1:9" ht="12.75">
      <c r="A7" s="23"/>
      <c r="B7" s="17">
        <f aca="true" t="shared" si="1" ref="B7:H7">B6*B4</f>
        <v>24390.54</v>
      </c>
      <c r="C7" s="17">
        <f t="shared" si="1"/>
        <v>1031.24</v>
      </c>
      <c r="D7" s="17">
        <f t="shared" si="1"/>
        <v>2006.8999999999999</v>
      </c>
      <c r="E7" s="17">
        <f t="shared" si="1"/>
        <v>6000.8</v>
      </c>
      <c r="F7" s="17">
        <f t="shared" si="1"/>
        <v>451</v>
      </c>
      <c r="G7" s="17">
        <f t="shared" si="1"/>
        <v>36</v>
      </c>
      <c r="H7" s="17">
        <f t="shared" si="1"/>
        <v>9</v>
      </c>
      <c r="I7" s="24">
        <f>I6*I4</f>
        <v>4958.3</v>
      </c>
    </row>
    <row r="8" spans="1:9" ht="12.75">
      <c r="A8" s="23"/>
      <c r="B8" s="17"/>
      <c r="C8" s="17"/>
      <c r="D8" s="17"/>
      <c r="E8" s="17"/>
      <c r="F8" s="17"/>
      <c r="G8" s="17"/>
      <c r="H8" s="17"/>
      <c r="I8" s="24"/>
    </row>
    <row r="9" spans="1:9" ht="12.75">
      <c r="A9" s="26" t="s">
        <v>17</v>
      </c>
      <c r="B9" s="19" t="s">
        <v>5</v>
      </c>
      <c r="C9" s="19" t="s">
        <v>6</v>
      </c>
      <c r="D9" s="19" t="s">
        <v>7</v>
      </c>
      <c r="E9" s="19" t="s">
        <v>0</v>
      </c>
      <c r="F9" s="19" t="s">
        <v>1</v>
      </c>
      <c r="G9" s="19" t="s">
        <v>2</v>
      </c>
      <c r="H9" s="19" t="s">
        <v>8</v>
      </c>
      <c r="I9" s="27" t="s">
        <v>3</v>
      </c>
    </row>
    <row r="10" spans="1:9" ht="12.75">
      <c r="A10" s="23" t="s">
        <v>9</v>
      </c>
      <c r="B10" s="17">
        <v>2250</v>
      </c>
      <c r="C10" s="17">
        <v>275</v>
      </c>
      <c r="D10" s="17">
        <v>532</v>
      </c>
      <c r="E10" s="17">
        <v>162</v>
      </c>
      <c r="F10" s="17">
        <v>162</v>
      </c>
      <c r="G10" s="17">
        <v>243</v>
      </c>
      <c r="H10" s="17">
        <v>24</v>
      </c>
      <c r="I10" s="24">
        <v>885</v>
      </c>
    </row>
    <row r="11" spans="1:9" ht="12.75">
      <c r="A11" s="23" t="s">
        <v>10</v>
      </c>
      <c r="B11" s="17">
        <v>2250</v>
      </c>
      <c r="C11" s="17">
        <v>275</v>
      </c>
      <c r="D11" s="17">
        <v>532</v>
      </c>
      <c r="E11" s="17">
        <v>162</v>
      </c>
      <c r="F11" s="17">
        <v>162</v>
      </c>
      <c r="G11" s="17">
        <v>243</v>
      </c>
      <c r="H11" s="17">
        <v>24</v>
      </c>
      <c r="I11" s="24">
        <v>885</v>
      </c>
    </row>
    <row r="12" spans="1:9" ht="12.75">
      <c r="A12" s="23" t="s">
        <v>11</v>
      </c>
      <c r="B12" s="18">
        <f>B11/B10</f>
        <v>1</v>
      </c>
      <c r="C12" s="18">
        <f aca="true" t="shared" si="2" ref="C12:I12">C11/C10</f>
        <v>1</v>
      </c>
      <c r="D12" s="18">
        <f t="shared" si="2"/>
        <v>1</v>
      </c>
      <c r="E12" s="18">
        <f t="shared" si="2"/>
        <v>1</v>
      </c>
      <c r="F12" s="18">
        <f t="shared" si="2"/>
        <v>1</v>
      </c>
      <c r="G12" s="18">
        <f t="shared" si="2"/>
        <v>1</v>
      </c>
      <c r="H12" s="18">
        <f t="shared" si="2"/>
        <v>1</v>
      </c>
      <c r="I12" s="25">
        <f t="shared" si="2"/>
        <v>1</v>
      </c>
    </row>
    <row r="13" spans="1:9" ht="12.75">
      <c r="A13" s="23" t="s">
        <v>12</v>
      </c>
      <c r="B13" s="17">
        <v>4.99</v>
      </c>
      <c r="C13" s="17">
        <v>3.2</v>
      </c>
      <c r="D13" s="17">
        <v>4.6</v>
      </c>
      <c r="E13" s="17">
        <v>3.56</v>
      </c>
      <c r="F13" s="17">
        <v>4.39</v>
      </c>
      <c r="G13" s="17">
        <v>2.66</v>
      </c>
      <c r="H13" s="17">
        <v>4.55</v>
      </c>
      <c r="I13" s="24">
        <v>2.9</v>
      </c>
    </row>
    <row r="14" spans="1:9" ht="12.75">
      <c r="A14" s="23"/>
      <c r="B14" s="17">
        <f aca="true" t="shared" si="3" ref="B14:H14">B13*B11</f>
        <v>11227.5</v>
      </c>
      <c r="C14" s="17">
        <f t="shared" si="3"/>
        <v>880</v>
      </c>
      <c r="D14" s="17">
        <f t="shared" si="3"/>
        <v>2447.2</v>
      </c>
      <c r="E14" s="17">
        <f t="shared" si="3"/>
        <v>576.72</v>
      </c>
      <c r="F14" s="17">
        <f t="shared" si="3"/>
        <v>711.18</v>
      </c>
      <c r="G14" s="17">
        <f t="shared" si="3"/>
        <v>646.38</v>
      </c>
      <c r="H14" s="17">
        <f t="shared" si="3"/>
        <v>109.19999999999999</v>
      </c>
      <c r="I14" s="24">
        <f>I13*I11</f>
        <v>2566.5</v>
      </c>
    </row>
    <row r="15" spans="1:9" ht="12.75">
      <c r="A15" s="23"/>
      <c r="B15" s="17"/>
      <c r="C15" s="17"/>
      <c r="D15" s="17"/>
      <c r="E15" s="17"/>
      <c r="F15" s="17"/>
      <c r="G15" s="17"/>
      <c r="H15" s="17"/>
      <c r="I15" s="24"/>
    </row>
    <row r="16" spans="1:13" ht="12.75">
      <c r="A16" s="26" t="s">
        <v>18</v>
      </c>
      <c r="B16" s="19" t="s">
        <v>5</v>
      </c>
      <c r="C16" s="19" t="s">
        <v>6</v>
      </c>
      <c r="D16" s="19" t="s">
        <v>7</v>
      </c>
      <c r="E16" s="19" t="s">
        <v>0</v>
      </c>
      <c r="F16" s="19" t="s">
        <v>1</v>
      </c>
      <c r="G16" s="19" t="s">
        <v>2</v>
      </c>
      <c r="H16" s="19" t="s">
        <v>8</v>
      </c>
      <c r="I16" s="27" t="s">
        <v>3</v>
      </c>
      <c r="M16" s="1"/>
    </row>
    <row r="17" spans="1:9" ht="12.75">
      <c r="A17" s="23" t="s">
        <v>9</v>
      </c>
      <c r="B17" s="17">
        <v>5914</v>
      </c>
      <c r="C17" s="17">
        <v>708</v>
      </c>
      <c r="D17" s="17">
        <v>469</v>
      </c>
      <c r="E17" s="17">
        <v>1144</v>
      </c>
      <c r="F17" s="17">
        <v>206</v>
      </c>
      <c r="G17" s="17">
        <v>95</v>
      </c>
      <c r="H17" s="17">
        <v>353</v>
      </c>
      <c r="I17" s="24">
        <v>2630</v>
      </c>
    </row>
    <row r="18" spans="1:9" ht="12.75">
      <c r="A18" s="23" t="s">
        <v>10</v>
      </c>
      <c r="B18" s="17">
        <v>5914</v>
      </c>
      <c r="C18" s="17">
        <v>708</v>
      </c>
      <c r="D18" s="17">
        <v>469</v>
      </c>
      <c r="E18" s="17">
        <v>1144</v>
      </c>
      <c r="F18" s="17">
        <v>206</v>
      </c>
      <c r="G18" s="17">
        <v>60</v>
      </c>
      <c r="H18" s="17">
        <v>353</v>
      </c>
      <c r="I18" s="24">
        <v>2630</v>
      </c>
    </row>
    <row r="19" spans="1:9" ht="12.75">
      <c r="A19" s="23" t="s">
        <v>11</v>
      </c>
      <c r="B19" s="18">
        <f>B18/B17</f>
        <v>1</v>
      </c>
      <c r="C19" s="18">
        <f aca="true" t="shared" si="4" ref="C19:I19">C18/C17</f>
        <v>1</v>
      </c>
      <c r="D19" s="18">
        <f t="shared" si="4"/>
        <v>1</v>
      </c>
      <c r="E19" s="18">
        <f t="shared" si="4"/>
        <v>1</v>
      </c>
      <c r="F19" s="18">
        <f t="shared" si="4"/>
        <v>1</v>
      </c>
      <c r="G19" s="18">
        <f t="shared" si="4"/>
        <v>0.631578947368421</v>
      </c>
      <c r="H19" s="18">
        <f t="shared" si="4"/>
        <v>1</v>
      </c>
      <c r="I19" s="25">
        <f t="shared" si="4"/>
        <v>1</v>
      </c>
    </row>
    <row r="20" spans="1:9" ht="12.75">
      <c r="A20" s="23" t="s">
        <v>12</v>
      </c>
      <c r="B20" s="17">
        <v>5.4</v>
      </c>
      <c r="C20" s="17">
        <v>4.9</v>
      </c>
      <c r="D20" s="17">
        <v>5.42</v>
      </c>
      <c r="E20" s="17">
        <v>5.15</v>
      </c>
      <c r="F20" s="17">
        <v>4.67</v>
      </c>
      <c r="G20" s="17">
        <v>3.4</v>
      </c>
      <c r="H20" s="17">
        <v>4.9</v>
      </c>
      <c r="I20" s="24">
        <v>3.08</v>
      </c>
    </row>
    <row r="21" spans="1:9" ht="12.75">
      <c r="A21" s="23"/>
      <c r="B21" s="17">
        <f aca="true" t="shared" si="5" ref="B21:H21">B20*B18</f>
        <v>31935.600000000002</v>
      </c>
      <c r="C21" s="17">
        <f t="shared" si="5"/>
        <v>3469.2000000000003</v>
      </c>
      <c r="D21" s="17">
        <f t="shared" si="5"/>
        <v>2541.98</v>
      </c>
      <c r="E21" s="17">
        <f t="shared" si="5"/>
        <v>5891.6</v>
      </c>
      <c r="F21" s="17">
        <f t="shared" si="5"/>
        <v>962.02</v>
      </c>
      <c r="G21" s="17">
        <f t="shared" si="5"/>
        <v>204</v>
      </c>
      <c r="H21" s="17">
        <f t="shared" si="5"/>
        <v>1729.7</v>
      </c>
      <c r="I21" s="24">
        <f>I20*I18</f>
        <v>8100.400000000001</v>
      </c>
    </row>
    <row r="22" spans="1:9" ht="12.75">
      <c r="A22" s="23"/>
      <c r="B22" s="17"/>
      <c r="C22" s="17"/>
      <c r="D22" s="17"/>
      <c r="E22" s="17"/>
      <c r="F22" s="17"/>
      <c r="G22" s="17"/>
      <c r="H22" s="17"/>
      <c r="I22" s="24"/>
    </row>
    <row r="23" spans="1:9" ht="12.75">
      <c r="A23" s="28" t="s">
        <v>19</v>
      </c>
      <c r="B23" s="19" t="s">
        <v>5</v>
      </c>
      <c r="C23" s="19" t="s">
        <v>6</v>
      </c>
      <c r="D23" s="19" t="s">
        <v>7</v>
      </c>
      <c r="E23" s="19" t="s">
        <v>0</v>
      </c>
      <c r="F23" s="19" t="s">
        <v>1</v>
      </c>
      <c r="G23" s="19" t="s">
        <v>2</v>
      </c>
      <c r="H23" s="19" t="s">
        <v>8</v>
      </c>
      <c r="I23" s="27" t="s">
        <v>3</v>
      </c>
    </row>
    <row r="24" spans="1:9" ht="12.75">
      <c r="A24" s="23" t="s">
        <v>9</v>
      </c>
      <c r="B24" s="17">
        <v>210</v>
      </c>
      <c r="C24" s="17">
        <v>80</v>
      </c>
      <c r="D24" s="17">
        <v>20</v>
      </c>
      <c r="E24" s="17">
        <v>40</v>
      </c>
      <c r="F24" s="17">
        <v>0</v>
      </c>
      <c r="G24" s="17">
        <v>0</v>
      </c>
      <c r="H24" s="17">
        <v>131</v>
      </c>
      <c r="I24" s="24">
        <v>50</v>
      </c>
    </row>
    <row r="25" spans="1:9" ht="12.75">
      <c r="A25" s="23" t="s">
        <v>10</v>
      </c>
      <c r="B25" s="17">
        <v>200</v>
      </c>
      <c r="C25" s="17">
        <v>64</v>
      </c>
      <c r="D25" s="17">
        <v>20</v>
      </c>
      <c r="E25" s="17">
        <v>40</v>
      </c>
      <c r="F25" s="17"/>
      <c r="G25" s="17"/>
      <c r="H25" s="17">
        <v>131</v>
      </c>
      <c r="I25" s="24">
        <v>50</v>
      </c>
    </row>
    <row r="26" spans="1:9" ht="12.75">
      <c r="A26" s="23" t="s">
        <v>11</v>
      </c>
      <c r="B26" s="18">
        <f>B25/B24</f>
        <v>0.9523809523809523</v>
      </c>
      <c r="C26" s="18">
        <f aca="true" t="shared" si="6" ref="C26:I26">C25/C24</f>
        <v>0.8</v>
      </c>
      <c r="D26" s="18">
        <f t="shared" si="6"/>
        <v>1</v>
      </c>
      <c r="E26" s="18">
        <f t="shared" si="6"/>
        <v>1</v>
      </c>
      <c r="F26" s="18"/>
      <c r="G26" s="18"/>
      <c r="H26" s="18">
        <f t="shared" si="6"/>
        <v>1</v>
      </c>
      <c r="I26" s="25">
        <f t="shared" si="6"/>
        <v>1</v>
      </c>
    </row>
    <row r="27" spans="1:9" ht="12.75">
      <c r="A27" s="23" t="s">
        <v>12</v>
      </c>
      <c r="B27" s="17">
        <v>5.15</v>
      </c>
      <c r="C27" s="17">
        <v>3.86</v>
      </c>
      <c r="D27" s="17">
        <v>4.8</v>
      </c>
      <c r="E27" s="17">
        <v>4.58</v>
      </c>
      <c r="F27" s="17"/>
      <c r="G27" s="17"/>
      <c r="H27" s="17">
        <v>2.3</v>
      </c>
      <c r="I27" s="24">
        <v>2.85</v>
      </c>
    </row>
    <row r="28" spans="1:9" ht="13.5" thickBot="1">
      <c r="A28" s="29"/>
      <c r="B28" s="30">
        <f aca="true" t="shared" si="7" ref="B28:H28">B27*B25</f>
        <v>1030</v>
      </c>
      <c r="C28" s="30">
        <f t="shared" si="7"/>
        <v>247.04</v>
      </c>
      <c r="D28" s="30">
        <f t="shared" si="7"/>
        <v>96</v>
      </c>
      <c r="E28" s="30">
        <f t="shared" si="7"/>
        <v>183.2</v>
      </c>
      <c r="F28" s="30">
        <f t="shared" si="7"/>
        <v>0</v>
      </c>
      <c r="G28" s="30">
        <f t="shared" si="7"/>
        <v>0</v>
      </c>
      <c r="H28" s="30">
        <f t="shared" si="7"/>
        <v>301.29999999999995</v>
      </c>
      <c r="I28" s="31">
        <f>I27*I25</f>
        <v>142.5</v>
      </c>
    </row>
    <row r="29" ht="13.5" thickBot="1"/>
    <row r="30" ht="12.75">
      <c r="A30" s="9" t="s">
        <v>13</v>
      </c>
    </row>
    <row r="31" ht="13.5" thickBot="1">
      <c r="A31" s="10" t="s">
        <v>4</v>
      </c>
    </row>
    <row r="32" spans="1:9" ht="12.75">
      <c r="A32" s="14" t="s">
        <v>14</v>
      </c>
      <c r="B32" s="6" t="s">
        <v>5</v>
      </c>
      <c r="C32" s="2" t="s">
        <v>6</v>
      </c>
      <c r="D32" s="2" t="s">
        <v>7</v>
      </c>
      <c r="E32" s="2" t="s">
        <v>0</v>
      </c>
      <c r="F32" s="2" t="s">
        <v>1</v>
      </c>
      <c r="G32" s="2" t="s">
        <v>2</v>
      </c>
      <c r="H32" s="2" t="s">
        <v>8</v>
      </c>
      <c r="I32" s="2" t="s">
        <v>3</v>
      </c>
    </row>
    <row r="33" spans="1:9" ht="12.75">
      <c r="A33" s="3" t="s">
        <v>9</v>
      </c>
      <c r="B33" s="7">
        <f>B24+B17+B10+B3</f>
        <v>12916</v>
      </c>
      <c r="C33" s="3">
        <f aca="true" t="shared" si="8" ref="C33:I33">C24+C17+C10+C3</f>
        <v>1317</v>
      </c>
      <c r="D33" s="3">
        <f t="shared" si="8"/>
        <v>1350</v>
      </c>
      <c r="E33" s="3">
        <f t="shared" si="8"/>
        <v>2500</v>
      </c>
      <c r="F33" s="3">
        <f t="shared" si="8"/>
        <v>450</v>
      </c>
      <c r="G33" s="3">
        <f t="shared" si="8"/>
        <v>350</v>
      </c>
      <c r="H33" s="3">
        <f t="shared" si="8"/>
        <v>510</v>
      </c>
      <c r="I33" s="3">
        <f t="shared" si="8"/>
        <v>4950</v>
      </c>
    </row>
    <row r="34" spans="1:9" ht="12.75">
      <c r="A34" s="3" t="s">
        <v>10</v>
      </c>
      <c r="B34" s="7">
        <f aca="true" t="shared" si="9" ref="B34:H34">B25+B18+B11+B4</f>
        <v>12906</v>
      </c>
      <c r="C34" s="3">
        <f t="shared" si="9"/>
        <v>1301</v>
      </c>
      <c r="D34" s="3">
        <f t="shared" si="9"/>
        <v>1350</v>
      </c>
      <c r="E34" s="3">
        <f t="shared" si="9"/>
        <v>2500</v>
      </c>
      <c r="F34" s="3">
        <f t="shared" si="9"/>
        <v>450</v>
      </c>
      <c r="G34" s="3">
        <f t="shared" si="9"/>
        <v>315</v>
      </c>
      <c r="H34" s="3">
        <f t="shared" si="9"/>
        <v>510</v>
      </c>
      <c r="I34" s="3">
        <f>I25+I18+I11+I4</f>
        <v>4950</v>
      </c>
    </row>
    <row r="35" spans="1:9" ht="12.75">
      <c r="A35" s="3" t="s">
        <v>11</v>
      </c>
      <c r="B35" s="8">
        <f>B34/B33</f>
        <v>0.9992257664911738</v>
      </c>
      <c r="C35" s="4">
        <f aca="true" t="shared" si="10" ref="C35:I35">C34/C33</f>
        <v>0.9878511769172361</v>
      </c>
      <c r="D35" s="4">
        <f t="shared" si="10"/>
        <v>1</v>
      </c>
      <c r="E35" s="4">
        <f t="shared" si="10"/>
        <v>1</v>
      </c>
      <c r="F35" s="4">
        <f t="shared" si="10"/>
        <v>1</v>
      </c>
      <c r="G35" s="4">
        <f t="shared" si="10"/>
        <v>0.9</v>
      </c>
      <c r="H35" s="4">
        <f t="shared" si="10"/>
        <v>1</v>
      </c>
      <c r="I35" s="4">
        <f t="shared" si="10"/>
        <v>1</v>
      </c>
    </row>
    <row r="36" spans="1:9" ht="12.75">
      <c r="A36" s="12" t="s">
        <v>15</v>
      </c>
      <c r="B36" s="13">
        <f aca="true" t="shared" si="11" ref="B36:H36">B38</f>
        <v>68583.64000000001</v>
      </c>
      <c r="C36" s="13">
        <f t="shared" si="11"/>
        <v>5627.48</v>
      </c>
      <c r="D36" s="13">
        <f t="shared" si="11"/>
        <v>7092.08</v>
      </c>
      <c r="E36" s="13">
        <f t="shared" si="11"/>
        <v>12652.32</v>
      </c>
      <c r="F36" s="13">
        <f t="shared" si="11"/>
        <v>2124.2</v>
      </c>
      <c r="G36" s="13">
        <f t="shared" si="11"/>
        <v>886.38</v>
      </c>
      <c r="H36" s="13">
        <f t="shared" si="11"/>
        <v>2149.2</v>
      </c>
      <c r="I36" s="13">
        <f>I38</f>
        <v>15767.7</v>
      </c>
    </row>
    <row r="37" spans="1:9" ht="13.5" thickBot="1">
      <c r="A37" s="5" t="s">
        <v>12</v>
      </c>
      <c r="B37" s="11">
        <f aca="true" t="shared" si="12" ref="B37:I37">B38/B34</f>
        <v>5.314089570742292</v>
      </c>
      <c r="C37" s="11">
        <f t="shared" si="12"/>
        <v>4.325503458877786</v>
      </c>
      <c r="D37" s="11">
        <f t="shared" si="12"/>
        <v>5.253392592592593</v>
      </c>
      <c r="E37" s="11">
        <f t="shared" si="12"/>
        <v>5.060928</v>
      </c>
      <c r="F37" s="11">
        <f t="shared" si="12"/>
        <v>4.720444444444444</v>
      </c>
      <c r="G37" s="11">
        <f t="shared" si="12"/>
        <v>2.813904761904762</v>
      </c>
      <c r="H37" s="11">
        <f t="shared" si="12"/>
        <v>4.214117647058823</v>
      </c>
      <c r="I37" s="11">
        <f t="shared" si="12"/>
        <v>3.1853939393939394</v>
      </c>
    </row>
    <row r="38" spans="1:9" ht="12.75">
      <c r="A38" s="15"/>
      <c r="B38" s="32">
        <f aca="true" t="shared" si="13" ref="B38:H38">B28+B21+B14+B7</f>
        <v>68583.64000000001</v>
      </c>
      <c r="C38" s="32">
        <f t="shared" si="13"/>
        <v>5627.48</v>
      </c>
      <c r="D38" s="32">
        <f t="shared" si="13"/>
        <v>7092.08</v>
      </c>
      <c r="E38" s="32">
        <f t="shared" si="13"/>
        <v>12652.32</v>
      </c>
      <c r="F38" s="32">
        <f t="shared" si="13"/>
        <v>2124.2</v>
      </c>
      <c r="G38" s="32">
        <f t="shared" si="13"/>
        <v>886.38</v>
      </c>
      <c r="H38" s="32">
        <f t="shared" si="13"/>
        <v>2149.2</v>
      </c>
      <c r="I38" s="32">
        <f>I28+I21+I14+I7</f>
        <v>15767.7</v>
      </c>
    </row>
    <row r="39" ht="12.75">
      <c r="I39" s="16"/>
    </row>
  </sheetData>
  <mergeCells count="1">
    <mergeCell ref="A1:I1"/>
  </mergeCells>
  <printOptions/>
  <pageMargins left="0.75" right="0.75" top="0.67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</dc:creator>
  <cp:keywords/>
  <dc:description/>
  <cp:lastModifiedBy>Oem</cp:lastModifiedBy>
  <cp:lastPrinted>2009-09-01T09:00:28Z</cp:lastPrinted>
  <dcterms:created xsi:type="dcterms:W3CDTF">2006-07-10T13:46:31Z</dcterms:created>
  <dcterms:modified xsi:type="dcterms:W3CDTF">2009-09-01T09:01:37Z</dcterms:modified>
  <cp:category/>
  <cp:version/>
  <cp:contentType/>
  <cp:contentStatus/>
</cp:coreProperties>
</file>